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35" windowWidth="20520" windowHeight="2640" activeTab="0"/>
  </bookViews>
  <sheets>
    <sheet name="בחירה ופרטים" sheetId="1" r:id="rId1"/>
  </sheets>
  <definedNames/>
  <calcPr fullCalcOnLoad="1"/>
</workbook>
</file>

<file path=xl/sharedStrings.xml><?xml version="1.0" encoding="utf-8"?>
<sst xmlns="http://schemas.openxmlformats.org/spreadsheetml/2006/main" count="134" uniqueCount="78">
  <si>
    <t>ב"ה, ימות המשיח</t>
  </si>
  <si>
    <t>ניקוד</t>
  </si>
  <si>
    <t>קוד חבילה</t>
  </si>
  <si>
    <t>יחי אדוננו מורנו ורבינו מלך המשיח לעולם ועד</t>
  </si>
  <si>
    <t>דבר מלכות פיענוחים</t>
  </si>
  <si>
    <t>פתק בכתי"ק</t>
  </si>
  <si>
    <t>קונטרס כ"ב שבט מידו הק'</t>
  </si>
  <si>
    <t>דבר מלכות י"ב</t>
  </si>
  <si>
    <t>דולר מידו הק'</t>
  </si>
  <si>
    <t>טיסה לרבי</t>
  </si>
  <si>
    <t>תורת הרבי</t>
  </si>
  <si>
    <t>1000 ₪ לקניית ספרים</t>
  </si>
  <si>
    <t>אנציקלופדיה תלמודית</t>
  </si>
  <si>
    <t>לקוטי שיחות - לט"כ</t>
  </si>
  <si>
    <t>לקוטי שיחות – פרשיות</t>
  </si>
  <si>
    <t>אגרות קודש</t>
  </si>
  <si>
    <t>ספר המאמרים - מועדים</t>
  </si>
  <si>
    <t>לקוטי שיחות פרשיות - כיס</t>
  </si>
  <si>
    <t>ספר המאמרים - מלוקט</t>
  </si>
  <si>
    <t>ספר השיחות תשמ"ז-נ"ב</t>
  </si>
  <si>
    <t>ביאורים לפירוש רש"י</t>
  </si>
  <si>
    <t>הגדה של פסח</t>
  </si>
  <si>
    <t>ספר השיחות נ"א־נ"ב - כיס</t>
  </si>
  <si>
    <t>ספר התולדות</t>
  </si>
  <si>
    <t>ש"ס עוז והדר</t>
  </si>
  <si>
    <t>רמב"ם לעם</t>
  </si>
  <si>
    <t>נ"ך מקראות גדולות</t>
  </si>
  <si>
    <t>דרכי הלימוד</t>
  </si>
  <si>
    <t>יומן קבלת המלכות</t>
  </si>
  <si>
    <t>פסקי תשובות</t>
  </si>
  <si>
    <t>פניני התניא</t>
  </si>
  <si>
    <t>סט השמירה</t>
  </si>
  <si>
    <t>משניות קהתי</t>
  </si>
  <si>
    <t>שיעורים בהמשך תער"ב</t>
  </si>
  <si>
    <t>רמב"ם שי למורא</t>
  </si>
  <si>
    <t>סט ספרי נגלה</t>
  </si>
  <si>
    <t>מנחת חינוך</t>
  </si>
  <si>
    <t>ספרי ביאורים בחסידות</t>
  </si>
  <si>
    <t>ספרי המקדש</t>
  </si>
  <si>
    <t>סמרקנד</t>
  </si>
  <si>
    <t>ליובאוויטש וחייליה</t>
  </si>
  <si>
    <t>אוצר שיחות קודש</t>
  </si>
  <si>
    <t>משכיל לאיתן</t>
  </si>
  <si>
    <t>זוהר הגאולה, ברכה והצלחה</t>
  </si>
  <si>
    <t>אבינו מלכנו</t>
  </si>
  <si>
    <t>קוד חבילה:</t>
  </si>
  <si>
    <t>Platinum</t>
  </si>
  <si>
    <t>Gold</t>
  </si>
  <si>
    <t>N/A</t>
  </si>
  <si>
    <t>Silver</t>
  </si>
  <si>
    <t>Dime מידו הק'</t>
  </si>
  <si>
    <t>A piece of the Rebbe's Sukkah</t>
  </si>
  <si>
    <t>Special edition אגרת התשובה</t>
  </si>
  <si>
    <t>Everyone is a winner!</t>
  </si>
  <si>
    <t>השתתפות בישיבת קיץ (in Israel)</t>
  </si>
  <si>
    <t>שיחות קודש + suscription</t>
  </si>
  <si>
    <t>Sterling Silver Becher</t>
  </si>
  <si>
    <t>Tefillin Bags</t>
  </si>
  <si>
    <t>100$ in Judaica World</t>
  </si>
  <si>
    <t>Bronze</t>
  </si>
  <si>
    <t>First name</t>
  </si>
  <si>
    <t>Last name</t>
  </si>
  <si>
    <t>Yeshiva</t>
  </si>
  <si>
    <t>Zal / Mesivta</t>
  </si>
  <si>
    <t>Shiur</t>
  </si>
  <si>
    <t>Telephone</t>
  </si>
  <si>
    <t>כרטיסי הגרלה מבצע דבר מלכות י"ב</t>
  </si>
  <si>
    <t>טופס מילוי - תושבי חו"ל</t>
  </si>
  <si>
    <t>No.</t>
  </si>
  <si>
    <t>Points</t>
  </si>
  <si>
    <t>Quantity</t>
  </si>
  <si>
    <t>Package</t>
  </si>
  <si>
    <t xml:space="preserve">After completing this form, save it and email it to </t>
  </si>
  <si>
    <t>Mivtza11Nissan@gmail.com</t>
  </si>
  <si>
    <t>The form must be sent by Monday, י' ניסן after that date the forms will be filled in by the office (you will not be able choose the raffles that you want)</t>
  </si>
  <si>
    <r>
      <t xml:space="preserve">Rare </t>
    </r>
    <r>
      <rPr>
        <i/>
        <sz val="11"/>
        <color indexed="8"/>
        <rFont val="Times New Roman"/>
        <family val="1"/>
      </rPr>
      <t>Kuntres</t>
    </r>
    <r>
      <rPr>
        <sz val="11"/>
        <color indexed="8"/>
        <rFont val="Times New Roman"/>
        <family val="1"/>
      </rPr>
      <t xml:space="preserve"> מכתבי ברכה</t>
    </r>
  </si>
  <si>
    <t>Prize</t>
  </si>
  <si>
    <t>Please write your name, yeshiva and total points after which you will be able to choose the raffles you would like to participate in.       If you don’t know how many points you have you can email mivtza11nissan@gmail.com or send a text message to 347-770-0329</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</si>
</sst>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4">
    <font>
      <sz val="11"/>
      <color theme="1"/>
      <name val="Calibri"/>
      <family val="2"/>
    </font>
    <font>
      <sz val="11"/>
      <color indexed="8"/>
      <name val="Arial"/>
      <family val="2"/>
    </font>
    <font>
      <i/>
      <sz val="11"/>
      <color indexed="8"/>
      <name val="Times New Roman"/>
      <family val="1"/>
    </font>
    <font>
      <sz val="11"/>
      <color indexed="8"/>
      <name val="Times New Roman"/>
      <family val="1"/>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indexed="8"/>
      <name val="David"/>
      <family val="2"/>
    </font>
    <font>
      <b/>
      <sz val="10"/>
      <color indexed="8"/>
      <name val="Times New Roman"/>
      <family val="1"/>
    </font>
    <font>
      <b/>
      <sz val="11"/>
      <color indexed="8"/>
      <name val="Times New Roman"/>
      <family val="1"/>
    </font>
    <font>
      <sz val="8"/>
      <color indexed="8"/>
      <name val="Times New Roman"/>
      <family val="1"/>
    </font>
    <font>
      <sz val="9"/>
      <color indexed="8"/>
      <name val="Times New Roman"/>
      <family val="1"/>
    </font>
    <font>
      <u val="single"/>
      <sz val="11"/>
      <color indexed="12"/>
      <name val="Times New Roman"/>
      <family val="1"/>
    </font>
    <font>
      <b/>
      <sz val="9"/>
      <color indexed="8"/>
      <name val="Times New Roman"/>
      <family val="1"/>
    </font>
    <font>
      <sz val="12"/>
      <color indexed="8"/>
      <name val="Times New Roman"/>
      <family val="1"/>
    </font>
    <font>
      <sz val="11"/>
      <color indexed="23"/>
      <name val="Times New Roman"/>
      <family val="1"/>
    </font>
    <font>
      <b/>
      <sz val="20"/>
      <color indexed="8"/>
      <name val="Times New Roman"/>
      <family val="1"/>
    </font>
    <font>
      <b/>
      <sz val="11"/>
      <color indexed="23"/>
      <name val="Times New Roman"/>
      <family val="1"/>
    </font>
    <font>
      <sz val="8"/>
      <name val="Tahoma"/>
      <family val="2"/>
    </font>
    <font>
      <sz val="11"/>
      <color theme="0"/>
      <name val="Calibri"/>
      <family val="2"/>
    </font>
    <font>
      <u val="single"/>
      <sz val="11"/>
      <color theme="10"/>
      <name val="Calibri"/>
      <family val="2"/>
    </font>
    <font>
      <u val="single"/>
      <sz val="11"/>
      <color theme="11"/>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1"/>
      <color theme="1"/>
      <name val="David"/>
      <family val="2"/>
    </font>
    <font>
      <b/>
      <sz val="10"/>
      <color theme="1"/>
      <name val="Cambria"/>
      <family val="1"/>
    </font>
    <font>
      <sz val="11"/>
      <color theme="1"/>
      <name val="Cambria"/>
      <family val="1"/>
    </font>
    <font>
      <b/>
      <sz val="11"/>
      <color theme="1"/>
      <name val="Cambria"/>
      <family val="1"/>
    </font>
    <font>
      <sz val="8"/>
      <color theme="1"/>
      <name val="Cambria"/>
      <family val="1"/>
    </font>
    <font>
      <b/>
      <sz val="9"/>
      <color theme="1"/>
      <name val="Cambria"/>
      <family val="1"/>
    </font>
    <font>
      <sz val="11"/>
      <color theme="0" tint="-0.4999699890613556"/>
      <name val="Cambria"/>
      <family val="1"/>
    </font>
    <font>
      <b/>
      <sz val="11"/>
      <color theme="0" tint="-0.4999699890613556"/>
      <name val="Cambria"/>
      <family val="1"/>
    </font>
    <font>
      <sz val="9"/>
      <color theme="1"/>
      <name val="Cambria"/>
      <family val="1"/>
    </font>
    <font>
      <u val="single"/>
      <sz val="11"/>
      <color theme="10"/>
      <name val="Cambria"/>
      <family val="1"/>
    </font>
    <font>
      <sz val="12"/>
      <color theme="1"/>
      <name val="Cambria"/>
      <family val="1"/>
    </font>
    <font>
      <b/>
      <sz val="20"/>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39">
    <xf numFmtId="0" fontId="0" fillId="0" borderId="0" xfId="0" applyFont="1" applyAlignment="1">
      <alignment/>
    </xf>
    <xf numFmtId="0" fontId="52" fillId="0" borderId="0" xfId="0" applyFont="1" applyAlignment="1">
      <alignment/>
    </xf>
    <xf numFmtId="0" fontId="52" fillId="0" borderId="0" xfId="0" applyFont="1" applyAlignment="1">
      <alignment readingOrder="2"/>
    </xf>
    <xf numFmtId="0" fontId="52" fillId="0" borderId="0" xfId="0" applyFont="1" applyAlignment="1">
      <alignment/>
    </xf>
    <xf numFmtId="0" fontId="53" fillId="0" borderId="0" xfId="0" applyFont="1" applyAlignment="1">
      <alignment horizontal="center" vertical="center"/>
    </xf>
    <xf numFmtId="0" fontId="54" fillId="0" borderId="0" xfId="0" applyFont="1" applyAlignment="1">
      <alignment horizontal="center" vertical="center"/>
    </xf>
    <xf numFmtId="0" fontId="55" fillId="0" borderId="10" xfId="0" applyFont="1" applyBorder="1" applyAlignment="1">
      <alignment horizontal="left" readingOrder="1"/>
    </xf>
    <xf numFmtId="0" fontId="54" fillId="0" borderId="11" xfId="0" applyFont="1" applyBorder="1" applyAlignment="1" applyProtection="1">
      <alignment horizontal="center" vertical="center" readingOrder="1"/>
      <protection locked="0"/>
    </xf>
    <xf numFmtId="0" fontId="55" fillId="0" borderId="12" xfId="0" applyFont="1" applyBorder="1" applyAlignment="1">
      <alignment horizontal="left" readingOrder="1"/>
    </xf>
    <xf numFmtId="0" fontId="54" fillId="0" borderId="13" xfId="0" applyFont="1" applyBorder="1" applyAlignment="1" applyProtection="1">
      <alignment horizontal="center" vertical="center" readingOrder="1"/>
      <protection locked="0"/>
    </xf>
    <xf numFmtId="0" fontId="54" fillId="0" borderId="13" xfId="0" applyFont="1" applyBorder="1" applyAlignment="1" applyProtection="1">
      <alignment horizontal="center" vertical="center" readingOrder="1"/>
      <protection/>
    </xf>
    <xf numFmtId="0" fontId="56" fillId="0" borderId="0" xfId="0" applyFont="1" applyAlignment="1">
      <alignment horizontal="left" vertical="top" readingOrder="1"/>
    </xf>
    <xf numFmtId="0" fontId="57" fillId="0" borderId="0" xfId="0" applyFont="1" applyAlignment="1">
      <alignment horizontal="center" vertical="center" readingOrder="1"/>
    </xf>
    <xf numFmtId="0" fontId="58" fillId="33" borderId="0" xfId="0" applyFont="1" applyFill="1" applyAlignment="1">
      <alignment horizontal="center" vertical="center"/>
    </xf>
    <xf numFmtId="0" fontId="55" fillId="0" borderId="0" xfId="0" applyFont="1" applyAlignment="1">
      <alignment vertical="center" wrapText="1" readingOrder="1"/>
    </xf>
    <xf numFmtId="0" fontId="54" fillId="0" borderId="0" xfId="0" applyFont="1" applyAlignment="1">
      <alignment/>
    </xf>
    <xf numFmtId="0" fontId="59" fillId="33" borderId="0" xfId="0" applyFont="1" applyFill="1" applyAlignment="1">
      <alignment horizontal="center" vertical="center"/>
    </xf>
    <xf numFmtId="0" fontId="54" fillId="0" borderId="0" xfId="0" applyFont="1" applyAlignment="1">
      <alignment horizontal="center" vertical="center" readingOrder="1"/>
    </xf>
    <xf numFmtId="0" fontId="54" fillId="0" borderId="0" xfId="0" applyFont="1" applyAlignment="1">
      <alignment horizontal="left" vertical="center"/>
    </xf>
    <xf numFmtId="0" fontId="54" fillId="0" borderId="0" xfId="0" applyFont="1" applyAlignment="1" applyProtection="1">
      <alignment horizontal="center" vertical="center"/>
      <protection locked="0"/>
    </xf>
    <xf numFmtId="0" fontId="58" fillId="33" borderId="0" xfId="0" applyFont="1" applyFill="1" applyAlignment="1" applyProtection="1">
      <alignment horizontal="center" vertical="center"/>
      <protection hidden="1"/>
    </xf>
    <xf numFmtId="0" fontId="54" fillId="0" borderId="0" xfId="0" applyFont="1" applyAlignment="1" applyProtection="1">
      <alignment vertical="center"/>
      <protection/>
    </xf>
    <xf numFmtId="0" fontId="54" fillId="0" borderId="0" xfId="0" applyFont="1" applyAlignment="1">
      <alignment readingOrder="1"/>
    </xf>
    <xf numFmtId="0" fontId="54" fillId="0" borderId="0" xfId="0" applyFont="1" applyAlignment="1">
      <alignment horizontal="right" vertical="center" readingOrder="1"/>
    </xf>
    <xf numFmtId="0" fontId="54" fillId="0" borderId="0" xfId="0" applyFont="1" applyAlignment="1">
      <alignment horizontal="right" vertical="center" readingOrder="2"/>
    </xf>
    <xf numFmtId="0" fontId="55" fillId="0" borderId="0" xfId="0" applyFont="1" applyAlignment="1">
      <alignment horizontal="center" vertical="center" wrapText="1" readingOrder="1"/>
    </xf>
    <xf numFmtId="0" fontId="56" fillId="0" borderId="0" xfId="0" applyFont="1" applyAlignment="1">
      <alignment horizontal="center" vertical="center" wrapText="1" readingOrder="1"/>
    </xf>
    <xf numFmtId="0" fontId="56" fillId="0" borderId="14" xfId="0" applyFont="1" applyBorder="1" applyAlignment="1">
      <alignment horizontal="center" vertical="center" wrapText="1" readingOrder="1"/>
    </xf>
    <xf numFmtId="0" fontId="60" fillId="0" borderId="0" xfId="0" applyFont="1" applyBorder="1" applyAlignment="1">
      <alignment horizontal="center" vertical="center" wrapText="1" readingOrder="1"/>
    </xf>
    <xf numFmtId="0" fontId="60" fillId="0" borderId="13" xfId="0" applyFont="1" applyBorder="1" applyAlignment="1">
      <alignment horizontal="center" vertical="center" wrapText="1" readingOrder="1"/>
    </xf>
    <xf numFmtId="0" fontId="60" fillId="0" borderId="14" xfId="0" applyFont="1" applyBorder="1" applyAlignment="1">
      <alignment horizontal="center" vertical="center" wrapText="1" readingOrder="1"/>
    </xf>
    <xf numFmtId="0" fontId="60" fillId="0" borderId="15" xfId="0" applyFont="1" applyBorder="1" applyAlignment="1">
      <alignment horizontal="center" vertical="center" wrapText="1" readingOrder="1"/>
    </xf>
    <xf numFmtId="0" fontId="60" fillId="0" borderId="10" xfId="0" applyFont="1" applyBorder="1" applyAlignment="1">
      <alignment horizontal="center" vertical="center" wrapText="1" readingOrder="1"/>
    </xf>
    <xf numFmtId="0" fontId="60" fillId="0" borderId="11" xfId="0" applyFont="1" applyBorder="1" applyAlignment="1">
      <alignment horizontal="center" vertical="center" wrapText="1" readingOrder="1"/>
    </xf>
    <xf numFmtId="0" fontId="60" fillId="0" borderId="12" xfId="0" applyFont="1" applyBorder="1" applyAlignment="1">
      <alignment horizontal="center" vertical="center" wrapText="1" readingOrder="1"/>
    </xf>
    <xf numFmtId="0" fontId="61" fillId="0" borderId="12" xfId="42" applyFont="1" applyBorder="1" applyAlignment="1">
      <alignment horizontal="center" readingOrder="1"/>
    </xf>
    <xf numFmtId="0" fontId="61" fillId="0" borderId="13" xfId="42" applyFont="1" applyBorder="1" applyAlignment="1">
      <alignment horizontal="center" readingOrder="1"/>
    </xf>
    <xf numFmtId="0" fontId="62" fillId="0" borderId="0" xfId="0" applyFont="1" applyAlignment="1">
      <alignment horizontal="center" vertical="top"/>
    </xf>
    <xf numFmtId="0" fontId="63" fillId="0" borderId="0" xfId="0" applyFont="1" applyAlignment="1">
      <alignment horizontal="center" vertical="center" wrapText="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tza11Nissan@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
  <sheetViews>
    <sheetView tabSelected="1" zoomScale="115" zoomScaleNormal="115" zoomScalePageLayoutView="0" workbookViewId="0" topLeftCell="A1">
      <pane ySplit="4" topLeftCell="A5" activePane="bottomLeft" state="frozen"/>
      <selection pane="topLeft" activeCell="A1" sqref="A1"/>
      <selection pane="bottomLeft" activeCell="B5" sqref="B5"/>
    </sheetView>
  </sheetViews>
  <sheetFormatPr defaultColWidth="9.140625" defaultRowHeight="15"/>
  <cols>
    <col min="1" max="1" width="14.140625" style="22" customWidth="1"/>
    <col min="2" max="2" width="18.8515625" style="22" customWidth="1"/>
    <col min="3" max="3" width="5.140625" style="22" customWidth="1"/>
    <col min="4" max="4" width="28.7109375" style="15" customWidth="1"/>
    <col min="5" max="5" width="5.421875" style="5" customWidth="1"/>
    <col min="6" max="6" width="7.7109375" style="5" customWidth="1"/>
    <col min="7" max="7" width="6.421875" style="5" customWidth="1"/>
    <col min="8" max="8" width="9.00390625" style="13" hidden="1" customWidth="1"/>
    <col min="9" max="9" width="5.57421875" style="13" hidden="1" customWidth="1"/>
    <col min="10" max="10" width="9.00390625" style="15" customWidth="1"/>
    <col min="11" max="11" width="10.140625" style="15" customWidth="1"/>
    <col min="12" max="13" width="9.00390625" style="1" customWidth="1"/>
    <col min="14" max="14" width="19.57421875" style="1" bestFit="1" customWidth="1"/>
    <col min="15" max="16" width="9.00390625" style="1" customWidth="1"/>
    <col min="17" max="17" width="25.7109375" style="1" bestFit="1" customWidth="1"/>
    <col min="18" max="16384" width="9.00390625" style="1" customWidth="1"/>
  </cols>
  <sheetData>
    <row r="1" spans="1:12" ht="16.5" customHeight="1">
      <c r="A1" s="11" t="s">
        <v>0</v>
      </c>
      <c r="B1" s="12" t="s">
        <v>67</v>
      </c>
      <c r="C1" s="37" t="s">
        <v>3</v>
      </c>
      <c r="D1" s="37"/>
      <c r="E1" s="37"/>
      <c r="F1" s="37"/>
      <c r="G1" s="37"/>
      <c r="H1" s="13" t="s">
        <v>45</v>
      </c>
      <c r="I1" s="13">
        <f>IF(B12="Platinum",4,IF(B12="Gold",3,IF(B12="Silver",2,IF(B12="Bronze",1,0))))</f>
        <v>0</v>
      </c>
      <c r="J1" s="25" t="str">
        <f>"Points remaining: "&amp;B11-SUM(I5:I64)</f>
        <v>Points remaining: 0</v>
      </c>
      <c r="K1" s="25"/>
      <c r="L1" s="3"/>
    </row>
    <row r="2" spans="1:10" ht="14.25" customHeight="1">
      <c r="A2" s="26" t="s">
        <v>77</v>
      </c>
      <c r="B2" s="26"/>
      <c r="C2" s="38" t="s">
        <v>66</v>
      </c>
      <c r="D2" s="38"/>
      <c r="E2" s="38"/>
      <c r="F2" s="38"/>
      <c r="G2" s="38"/>
      <c r="J2" s="14"/>
    </row>
    <row r="3" spans="1:10" ht="20.25" customHeight="1">
      <c r="A3" s="26"/>
      <c r="B3" s="26"/>
      <c r="C3" s="38"/>
      <c r="D3" s="38"/>
      <c r="E3" s="38"/>
      <c r="F3" s="38"/>
      <c r="G3" s="38"/>
      <c r="J3" s="14"/>
    </row>
    <row r="4" spans="1:9" ht="20.25" customHeight="1">
      <c r="A4" s="27"/>
      <c r="B4" s="27"/>
      <c r="C4" s="4" t="s">
        <v>68</v>
      </c>
      <c r="D4" s="4" t="s">
        <v>76</v>
      </c>
      <c r="E4" s="4" t="s">
        <v>69</v>
      </c>
      <c r="F4" s="4" t="s">
        <v>71</v>
      </c>
      <c r="G4" s="4" t="s">
        <v>70</v>
      </c>
      <c r="H4" s="16" t="s">
        <v>2</v>
      </c>
      <c r="I4" s="16" t="s">
        <v>1</v>
      </c>
    </row>
    <row r="5" spans="1:9" ht="15">
      <c r="A5" s="6" t="s">
        <v>60</v>
      </c>
      <c r="B5" s="7"/>
      <c r="C5" s="17">
        <v>1</v>
      </c>
      <c r="D5" s="18" t="s">
        <v>5</v>
      </c>
      <c r="E5" s="5">
        <v>40</v>
      </c>
      <c r="F5" s="5" t="s">
        <v>46</v>
      </c>
      <c r="G5" s="19"/>
      <c r="H5" s="20">
        <f>IF(F5="Platinum",4,IF(F5="Gold",3,IF(F5="Silver",2,IF(F5="Bronze",1,0))))</f>
        <v>4</v>
      </c>
      <c r="I5" s="20">
        <f aca="true" t="shared" si="0" ref="I5:I29">G5*E5</f>
        <v>0</v>
      </c>
    </row>
    <row r="6" spans="1:9" ht="15">
      <c r="A6" s="8" t="s">
        <v>61</v>
      </c>
      <c r="B6" s="9"/>
      <c r="C6" s="17">
        <v>2</v>
      </c>
      <c r="D6" s="18" t="s">
        <v>6</v>
      </c>
      <c r="E6" s="5">
        <v>35</v>
      </c>
      <c r="F6" s="5" t="s">
        <v>46</v>
      </c>
      <c r="G6" s="19"/>
      <c r="H6" s="20">
        <f aca="true" t="shared" si="1" ref="H6:H59">IF(F6="Platinum",4,IF(F6="Gold",3,IF(F6="Silver",2,IF(F6="Bronze",1,0))))</f>
        <v>4</v>
      </c>
      <c r="I6" s="20">
        <f t="shared" si="0"/>
        <v>0</v>
      </c>
    </row>
    <row r="7" spans="1:9" ht="15">
      <c r="A7" s="8" t="s">
        <v>62</v>
      </c>
      <c r="B7" s="9"/>
      <c r="C7" s="17">
        <v>3</v>
      </c>
      <c r="D7" s="18" t="s">
        <v>7</v>
      </c>
      <c r="E7" s="5">
        <v>35</v>
      </c>
      <c r="F7" s="5" t="s">
        <v>46</v>
      </c>
      <c r="G7" s="19"/>
      <c r="H7" s="20">
        <f t="shared" si="1"/>
        <v>4</v>
      </c>
      <c r="I7" s="20">
        <f t="shared" si="0"/>
        <v>0</v>
      </c>
    </row>
    <row r="8" spans="1:15" ht="15">
      <c r="A8" s="8" t="s">
        <v>63</v>
      </c>
      <c r="B8" s="9"/>
      <c r="C8" s="17">
        <v>4</v>
      </c>
      <c r="D8" s="18" t="s">
        <v>50</v>
      </c>
      <c r="E8" s="5">
        <v>30</v>
      </c>
      <c r="F8" s="5" t="s">
        <v>47</v>
      </c>
      <c r="G8" s="19"/>
      <c r="H8" s="20">
        <f t="shared" si="1"/>
        <v>3</v>
      </c>
      <c r="I8" s="20">
        <f t="shared" si="0"/>
        <v>0</v>
      </c>
      <c r="N8" s="2"/>
      <c r="O8" s="2"/>
    </row>
    <row r="9" spans="1:15" ht="15">
      <c r="A9" s="8" t="s">
        <v>64</v>
      </c>
      <c r="B9" s="9"/>
      <c r="C9" s="17">
        <v>5</v>
      </c>
      <c r="D9" s="18" t="s">
        <v>8</v>
      </c>
      <c r="E9" s="5">
        <v>25</v>
      </c>
      <c r="F9" s="5" t="s">
        <v>47</v>
      </c>
      <c r="G9" s="19"/>
      <c r="H9" s="20">
        <f t="shared" si="1"/>
        <v>3</v>
      </c>
      <c r="I9" s="20">
        <f t="shared" si="0"/>
        <v>0</v>
      </c>
      <c r="N9" s="2"/>
      <c r="O9" s="2"/>
    </row>
    <row r="10" spans="1:15" ht="15">
      <c r="A10" s="8" t="s">
        <v>65</v>
      </c>
      <c r="B10" s="9"/>
      <c r="C10" s="17">
        <v>6</v>
      </c>
      <c r="D10" s="18" t="s">
        <v>8</v>
      </c>
      <c r="E10" s="5">
        <v>25</v>
      </c>
      <c r="F10" s="5" t="s">
        <v>47</v>
      </c>
      <c r="G10" s="19"/>
      <c r="H10" s="20">
        <f t="shared" si="1"/>
        <v>3</v>
      </c>
      <c r="I10" s="20">
        <f t="shared" si="0"/>
        <v>0</v>
      </c>
      <c r="N10" s="2"/>
      <c r="O10" s="2"/>
    </row>
    <row r="11" spans="1:9" ht="15">
      <c r="A11" s="8" t="s">
        <v>69</v>
      </c>
      <c r="B11" s="9"/>
      <c r="C11" s="17">
        <v>7</v>
      </c>
      <c r="D11" s="18" t="s">
        <v>8</v>
      </c>
      <c r="E11" s="5">
        <v>25</v>
      </c>
      <c r="F11" s="5" t="s">
        <v>47</v>
      </c>
      <c r="G11" s="19"/>
      <c r="H11" s="20">
        <f t="shared" si="1"/>
        <v>3</v>
      </c>
      <c r="I11" s="20">
        <f t="shared" si="0"/>
        <v>0</v>
      </c>
    </row>
    <row r="12" spans="1:9" ht="15">
      <c r="A12" s="8" t="s">
        <v>71</v>
      </c>
      <c r="B12" s="10">
        <f>IF(B11&gt;=450,"Platinum",IF(B11&gt;=350,"Gold",IF(B11&gt;=250,"Silver",IF(B11&gt;=150,"Bronze",""))))</f>
      </c>
      <c r="C12" s="17">
        <v>8</v>
      </c>
      <c r="D12" s="18" t="s">
        <v>8</v>
      </c>
      <c r="E12" s="5">
        <v>25</v>
      </c>
      <c r="F12" s="5" t="s">
        <v>47</v>
      </c>
      <c r="G12" s="19"/>
      <c r="H12" s="20">
        <f t="shared" si="1"/>
        <v>3</v>
      </c>
      <c r="I12" s="20">
        <f t="shared" si="0"/>
        <v>0</v>
      </c>
    </row>
    <row r="13" spans="1:9" ht="15" customHeight="1">
      <c r="A13" s="32" t="s">
        <v>72</v>
      </c>
      <c r="B13" s="33"/>
      <c r="C13" s="17">
        <v>9</v>
      </c>
      <c r="D13" s="18" t="s">
        <v>8</v>
      </c>
      <c r="E13" s="5">
        <v>25</v>
      </c>
      <c r="F13" s="5" t="s">
        <v>47</v>
      </c>
      <c r="G13" s="19"/>
      <c r="H13" s="20">
        <f t="shared" si="1"/>
        <v>3</v>
      </c>
      <c r="I13" s="20">
        <f t="shared" si="0"/>
        <v>0</v>
      </c>
    </row>
    <row r="14" spans="1:9" ht="15">
      <c r="A14" s="34"/>
      <c r="B14" s="29"/>
      <c r="C14" s="17">
        <v>10</v>
      </c>
      <c r="D14" s="18" t="s">
        <v>51</v>
      </c>
      <c r="E14" s="5">
        <v>20</v>
      </c>
      <c r="F14" s="5" t="s">
        <v>47</v>
      </c>
      <c r="G14" s="19"/>
      <c r="H14" s="20">
        <f t="shared" si="1"/>
        <v>3</v>
      </c>
      <c r="I14" s="20">
        <f t="shared" si="0"/>
        <v>0</v>
      </c>
    </row>
    <row r="15" spans="1:9" ht="15" customHeight="1">
      <c r="A15" s="35" t="s">
        <v>73</v>
      </c>
      <c r="B15" s="36"/>
      <c r="C15" s="17">
        <v>11</v>
      </c>
      <c r="D15" s="18" t="s">
        <v>52</v>
      </c>
      <c r="E15" s="5">
        <v>20</v>
      </c>
      <c r="F15" s="5" t="s">
        <v>47</v>
      </c>
      <c r="G15" s="19"/>
      <c r="H15" s="20">
        <f t="shared" si="1"/>
        <v>3</v>
      </c>
      <c r="I15" s="20">
        <f t="shared" si="0"/>
        <v>0</v>
      </c>
    </row>
    <row r="16" spans="1:9" ht="15" customHeight="1">
      <c r="A16" s="28" t="s">
        <v>74</v>
      </c>
      <c r="B16" s="29"/>
      <c r="C16" s="17">
        <v>12</v>
      </c>
      <c r="D16" s="18" t="s">
        <v>75</v>
      </c>
      <c r="E16" s="5">
        <v>20</v>
      </c>
      <c r="F16" s="5" t="s">
        <v>47</v>
      </c>
      <c r="G16" s="19"/>
      <c r="H16" s="20">
        <f t="shared" si="1"/>
        <v>3</v>
      </c>
      <c r="I16" s="20">
        <f t="shared" si="0"/>
        <v>0</v>
      </c>
    </row>
    <row r="17" spans="1:9" ht="15" customHeight="1">
      <c r="A17" s="28"/>
      <c r="B17" s="29"/>
      <c r="C17" s="17">
        <v>13</v>
      </c>
      <c r="D17" s="18" t="s">
        <v>53</v>
      </c>
      <c r="E17" s="5">
        <v>25</v>
      </c>
      <c r="F17" s="5" t="s">
        <v>47</v>
      </c>
      <c r="G17" s="19"/>
      <c r="H17" s="20">
        <f t="shared" si="1"/>
        <v>3</v>
      </c>
      <c r="I17" s="20">
        <f t="shared" si="0"/>
        <v>0</v>
      </c>
    </row>
    <row r="18" spans="1:9" ht="15" customHeight="1">
      <c r="A18" s="30"/>
      <c r="B18" s="31"/>
      <c r="C18" s="17">
        <v>14</v>
      </c>
      <c r="D18" s="18" t="s">
        <v>9</v>
      </c>
      <c r="E18" s="5">
        <v>20</v>
      </c>
      <c r="F18" s="21" t="s">
        <v>48</v>
      </c>
      <c r="G18" s="21"/>
      <c r="H18" s="20"/>
      <c r="I18" s="20"/>
    </row>
    <row r="19" spans="3:9" ht="15" customHeight="1">
      <c r="C19" s="17">
        <v>15</v>
      </c>
      <c r="D19" s="18" t="s">
        <v>10</v>
      </c>
      <c r="E19" s="5">
        <v>20</v>
      </c>
      <c r="F19" s="5" t="s">
        <v>49</v>
      </c>
      <c r="G19" s="19"/>
      <c r="H19" s="20">
        <f t="shared" si="1"/>
        <v>2</v>
      </c>
      <c r="I19" s="20">
        <f t="shared" si="0"/>
        <v>0</v>
      </c>
    </row>
    <row r="20" spans="3:9" ht="15">
      <c r="C20" s="17">
        <v>16</v>
      </c>
      <c r="D20" s="18" t="s">
        <v>11</v>
      </c>
      <c r="E20" s="5">
        <v>15</v>
      </c>
      <c r="F20" s="21" t="s">
        <v>48</v>
      </c>
      <c r="G20" s="21"/>
      <c r="H20" s="20"/>
      <c r="I20" s="20"/>
    </row>
    <row r="21" spans="3:9" ht="15">
      <c r="C21" s="17">
        <v>17</v>
      </c>
      <c r="D21" s="18" t="s">
        <v>54</v>
      </c>
      <c r="E21" s="5">
        <v>15</v>
      </c>
      <c r="F21" s="5" t="s">
        <v>49</v>
      </c>
      <c r="G21" s="19"/>
      <c r="H21" s="20">
        <f t="shared" si="1"/>
        <v>2</v>
      </c>
      <c r="I21" s="20">
        <f t="shared" si="0"/>
        <v>0</v>
      </c>
    </row>
    <row r="22" spans="3:9" ht="15" customHeight="1">
      <c r="C22" s="17">
        <v>18</v>
      </c>
      <c r="D22" s="18" t="s">
        <v>12</v>
      </c>
      <c r="E22" s="5">
        <v>15</v>
      </c>
      <c r="F22" s="5" t="s">
        <v>49</v>
      </c>
      <c r="G22" s="19"/>
      <c r="H22" s="20">
        <f t="shared" si="1"/>
        <v>2</v>
      </c>
      <c r="I22" s="20">
        <f t="shared" si="0"/>
        <v>0</v>
      </c>
    </row>
    <row r="23" spans="3:9" ht="15" customHeight="1">
      <c r="C23" s="17">
        <v>19</v>
      </c>
      <c r="D23" s="18" t="s">
        <v>13</v>
      </c>
      <c r="E23" s="5">
        <v>10</v>
      </c>
      <c r="F23" s="5" t="s">
        <v>49</v>
      </c>
      <c r="G23" s="19"/>
      <c r="H23" s="20">
        <f t="shared" si="1"/>
        <v>2</v>
      </c>
      <c r="I23" s="20">
        <f t="shared" si="0"/>
        <v>0</v>
      </c>
    </row>
    <row r="24" spans="3:9" ht="15" customHeight="1">
      <c r="C24" s="17">
        <v>20</v>
      </c>
      <c r="D24" s="18" t="s">
        <v>14</v>
      </c>
      <c r="E24" s="5">
        <v>10</v>
      </c>
      <c r="F24" s="5" t="s">
        <v>49</v>
      </c>
      <c r="G24" s="19"/>
      <c r="H24" s="20">
        <f t="shared" si="1"/>
        <v>2</v>
      </c>
      <c r="I24" s="20">
        <f t="shared" si="0"/>
        <v>0</v>
      </c>
    </row>
    <row r="25" spans="3:9" ht="15">
      <c r="C25" s="17">
        <v>21</v>
      </c>
      <c r="D25" s="18" t="s">
        <v>55</v>
      </c>
      <c r="E25" s="5">
        <v>10</v>
      </c>
      <c r="F25" s="5" t="s">
        <v>49</v>
      </c>
      <c r="G25" s="19"/>
      <c r="H25" s="20">
        <f t="shared" si="1"/>
        <v>2</v>
      </c>
      <c r="I25" s="20">
        <f t="shared" si="0"/>
        <v>0</v>
      </c>
    </row>
    <row r="26" spans="3:9" ht="15">
      <c r="C26" s="17">
        <v>22</v>
      </c>
      <c r="D26" s="18" t="s">
        <v>15</v>
      </c>
      <c r="E26" s="5">
        <v>10</v>
      </c>
      <c r="F26" s="5" t="s">
        <v>49</v>
      </c>
      <c r="G26" s="19"/>
      <c r="H26" s="20">
        <f t="shared" si="1"/>
        <v>2</v>
      </c>
      <c r="I26" s="20">
        <f t="shared" si="0"/>
        <v>0</v>
      </c>
    </row>
    <row r="27" spans="3:9" ht="15">
      <c r="C27" s="17">
        <v>23</v>
      </c>
      <c r="D27" s="18" t="s">
        <v>16</v>
      </c>
      <c r="E27" s="5">
        <v>10</v>
      </c>
      <c r="F27" s="5" t="s">
        <v>49</v>
      </c>
      <c r="G27" s="19"/>
      <c r="H27" s="20">
        <f t="shared" si="1"/>
        <v>2</v>
      </c>
      <c r="I27" s="20">
        <f t="shared" si="0"/>
        <v>0</v>
      </c>
    </row>
    <row r="28" spans="3:9" ht="15">
      <c r="C28" s="17">
        <v>24</v>
      </c>
      <c r="D28" s="18" t="s">
        <v>17</v>
      </c>
      <c r="E28" s="5">
        <v>10</v>
      </c>
      <c r="F28" s="5" t="s">
        <v>49</v>
      </c>
      <c r="G28" s="19"/>
      <c r="H28" s="20">
        <f t="shared" si="1"/>
        <v>2</v>
      </c>
      <c r="I28" s="20">
        <f t="shared" si="0"/>
        <v>0</v>
      </c>
    </row>
    <row r="29" spans="3:9" ht="15">
      <c r="C29" s="17">
        <v>25</v>
      </c>
      <c r="D29" s="18" t="s">
        <v>4</v>
      </c>
      <c r="E29" s="5">
        <v>5</v>
      </c>
      <c r="F29" s="5" t="s">
        <v>59</v>
      </c>
      <c r="G29" s="19"/>
      <c r="H29" s="20">
        <f t="shared" si="1"/>
        <v>1</v>
      </c>
      <c r="I29" s="20">
        <f t="shared" si="0"/>
        <v>0</v>
      </c>
    </row>
    <row r="30" spans="3:9" ht="15">
      <c r="C30" s="17">
        <v>26</v>
      </c>
      <c r="D30" s="18" t="s">
        <v>18</v>
      </c>
      <c r="E30" s="5">
        <v>5</v>
      </c>
      <c r="F30" s="5" t="s">
        <v>59</v>
      </c>
      <c r="G30" s="19"/>
      <c r="H30" s="20">
        <f t="shared" si="1"/>
        <v>1</v>
      </c>
      <c r="I30" s="20">
        <f aca="true" t="shared" si="2" ref="I30:I59">G30*E30</f>
        <v>0</v>
      </c>
    </row>
    <row r="31" spans="3:9" ht="15">
      <c r="C31" s="17">
        <v>27</v>
      </c>
      <c r="D31" s="18" t="s">
        <v>19</v>
      </c>
      <c r="E31" s="5">
        <v>5</v>
      </c>
      <c r="F31" s="5" t="s">
        <v>59</v>
      </c>
      <c r="G31" s="19"/>
      <c r="H31" s="20">
        <f t="shared" si="1"/>
        <v>1</v>
      </c>
      <c r="I31" s="20">
        <f t="shared" si="2"/>
        <v>0</v>
      </c>
    </row>
    <row r="32" spans="3:9" ht="15">
      <c r="C32" s="17">
        <v>28</v>
      </c>
      <c r="D32" s="18" t="s">
        <v>20</v>
      </c>
      <c r="E32" s="5">
        <v>5</v>
      </c>
      <c r="F32" s="5" t="s">
        <v>59</v>
      </c>
      <c r="G32" s="19"/>
      <c r="H32" s="20">
        <f t="shared" si="1"/>
        <v>1</v>
      </c>
      <c r="I32" s="20">
        <f t="shared" si="2"/>
        <v>0</v>
      </c>
    </row>
    <row r="33" spans="3:9" ht="15">
      <c r="C33" s="17">
        <v>29</v>
      </c>
      <c r="D33" s="18" t="s">
        <v>21</v>
      </c>
      <c r="E33" s="5">
        <v>5</v>
      </c>
      <c r="F33" s="5" t="s">
        <v>59</v>
      </c>
      <c r="G33" s="19"/>
      <c r="H33" s="20">
        <f t="shared" si="1"/>
        <v>1</v>
      </c>
      <c r="I33" s="20">
        <f t="shared" si="2"/>
        <v>0</v>
      </c>
    </row>
    <row r="34" spans="3:9" ht="15">
      <c r="C34" s="17">
        <v>30</v>
      </c>
      <c r="D34" s="18" t="s">
        <v>22</v>
      </c>
      <c r="E34" s="5">
        <v>5</v>
      </c>
      <c r="F34" s="5" t="s">
        <v>59</v>
      </c>
      <c r="G34" s="19"/>
      <c r="H34" s="20">
        <f t="shared" si="1"/>
        <v>1</v>
      </c>
      <c r="I34" s="20">
        <f t="shared" si="2"/>
        <v>0</v>
      </c>
    </row>
    <row r="35" spans="3:9" ht="15">
      <c r="C35" s="17">
        <v>31</v>
      </c>
      <c r="D35" s="18" t="s">
        <v>56</v>
      </c>
      <c r="E35" s="5">
        <v>10</v>
      </c>
      <c r="F35" s="5" t="s">
        <v>59</v>
      </c>
      <c r="G35" s="19"/>
      <c r="H35" s="20">
        <f t="shared" si="1"/>
        <v>1</v>
      </c>
      <c r="I35" s="20">
        <f t="shared" si="2"/>
        <v>0</v>
      </c>
    </row>
    <row r="36" spans="3:9" ht="15">
      <c r="C36" s="17">
        <v>32</v>
      </c>
      <c r="D36" s="18" t="s">
        <v>57</v>
      </c>
      <c r="E36" s="5">
        <v>10</v>
      </c>
      <c r="F36" s="5" t="s">
        <v>59</v>
      </c>
      <c r="G36" s="19"/>
      <c r="H36" s="20">
        <f t="shared" si="1"/>
        <v>1</v>
      </c>
      <c r="I36" s="20">
        <f t="shared" si="2"/>
        <v>0</v>
      </c>
    </row>
    <row r="37" spans="3:9" ht="15">
      <c r="C37" s="17">
        <v>33</v>
      </c>
      <c r="D37" s="18" t="s">
        <v>25</v>
      </c>
      <c r="E37" s="5">
        <v>5</v>
      </c>
      <c r="F37" s="5" t="s">
        <v>59</v>
      </c>
      <c r="G37" s="19"/>
      <c r="H37" s="20">
        <f t="shared" si="1"/>
        <v>1</v>
      </c>
      <c r="I37" s="20">
        <f t="shared" si="2"/>
        <v>0</v>
      </c>
    </row>
    <row r="38" spans="3:9" ht="15">
      <c r="C38" s="17">
        <v>34</v>
      </c>
      <c r="D38" s="18" t="s">
        <v>26</v>
      </c>
      <c r="E38" s="5">
        <v>5</v>
      </c>
      <c r="F38" s="5" t="s">
        <v>59</v>
      </c>
      <c r="G38" s="19"/>
      <c r="H38" s="20">
        <f t="shared" si="1"/>
        <v>1</v>
      </c>
      <c r="I38" s="20">
        <f t="shared" si="2"/>
        <v>0</v>
      </c>
    </row>
    <row r="39" spans="3:9" ht="15">
      <c r="C39" s="17">
        <v>35</v>
      </c>
      <c r="D39" s="18" t="s">
        <v>24</v>
      </c>
      <c r="E39" s="5">
        <v>5</v>
      </c>
      <c r="F39" s="5" t="s">
        <v>59</v>
      </c>
      <c r="G39" s="19"/>
      <c r="H39" s="20">
        <f t="shared" si="1"/>
        <v>1</v>
      </c>
      <c r="I39" s="20">
        <f t="shared" si="2"/>
        <v>0</v>
      </c>
    </row>
    <row r="40" spans="3:9" ht="15">
      <c r="C40" s="17">
        <v>36</v>
      </c>
      <c r="D40" s="18" t="s">
        <v>23</v>
      </c>
      <c r="E40" s="5">
        <v>5</v>
      </c>
      <c r="F40" s="5" t="s">
        <v>59</v>
      </c>
      <c r="G40" s="19"/>
      <c r="H40" s="20">
        <f t="shared" si="1"/>
        <v>1</v>
      </c>
      <c r="I40" s="20">
        <f t="shared" si="2"/>
        <v>0</v>
      </c>
    </row>
    <row r="41" spans="3:9" ht="15">
      <c r="C41" s="17">
        <v>37</v>
      </c>
      <c r="D41" s="18" t="s">
        <v>29</v>
      </c>
      <c r="E41" s="5">
        <v>5</v>
      </c>
      <c r="F41" s="5" t="s">
        <v>59</v>
      </c>
      <c r="G41" s="19"/>
      <c r="H41" s="20">
        <f t="shared" si="1"/>
        <v>1</v>
      </c>
      <c r="I41" s="20">
        <f t="shared" si="2"/>
        <v>0</v>
      </c>
    </row>
    <row r="42" spans="3:9" ht="15">
      <c r="C42" s="17">
        <v>38</v>
      </c>
      <c r="D42" s="18" t="s">
        <v>30</v>
      </c>
      <c r="E42" s="5">
        <v>5</v>
      </c>
      <c r="F42" s="5" t="s">
        <v>59</v>
      </c>
      <c r="G42" s="19"/>
      <c r="H42" s="20">
        <f t="shared" si="1"/>
        <v>1</v>
      </c>
      <c r="I42" s="20">
        <f t="shared" si="2"/>
        <v>0</v>
      </c>
    </row>
    <row r="43" spans="3:9" ht="15">
      <c r="C43" s="17">
        <v>39</v>
      </c>
      <c r="D43" s="18" t="s">
        <v>31</v>
      </c>
      <c r="E43" s="5">
        <v>5</v>
      </c>
      <c r="F43" s="5" t="s">
        <v>59</v>
      </c>
      <c r="G43" s="19"/>
      <c r="H43" s="20">
        <f t="shared" si="1"/>
        <v>1</v>
      </c>
      <c r="I43" s="20">
        <f t="shared" si="2"/>
        <v>0</v>
      </c>
    </row>
    <row r="44" spans="3:9" ht="15">
      <c r="C44" s="17">
        <v>40</v>
      </c>
      <c r="D44" s="18" t="s">
        <v>32</v>
      </c>
      <c r="E44" s="5">
        <v>5</v>
      </c>
      <c r="F44" s="5" t="s">
        <v>59</v>
      </c>
      <c r="G44" s="19"/>
      <c r="H44" s="20">
        <f t="shared" si="1"/>
        <v>1</v>
      </c>
      <c r="I44" s="20">
        <f t="shared" si="2"/>
        <v>0</v>
      </c>
    </row>
    <row r="45" spans="3:9" ht="15">
      <c r="C45" s="17">
        <v>41</v>
      </c>
      <c r="D45" s="18" t="s">
        <v>33</v>
      </c>
      <c r="E45" s="5">
        <v>5</v>
      </c>
      <c r="F45" s="5" t="s">
        <v>59</v>
      </c>
      <c r="G45" s="19"/>
      <c r="H45" s="20">
        <f t="shared" si="1"/>
        <v>1</v>
      </c>
      <c r="I45" s="20">
        <f t="shared" si="2"/>
        <v>0</v>
      </c>
    </row>
    <row r="46" spans="3:9" ht="15">
      <c r="C46" s="17">
        <v>42</v>
      </c>
      <c r="D46" s="18" t="s">
        <v>34</v>
      </c>
      <c r="E46" s="5">
        <v>5</v>
      </c>
      <c r="F46" s="5" t="s">
        <v>59</v>
      </c>
      <c r="G46" s="19"/>
      <c r="H46" s="20">
        <f t="shared" si="1"/>
        <v>1</v>
      </c>
      <c r="I46" s="20">
        <f t="shared" si="2"/>
        <v>0</v>
      </c>
    </row>
    <row r="47" spans="3:9" ht="15">
      <c r="C47" s="17">
        <v>43</v>
      </c>
      <c r="D47" s="18" t="s">
        <v>35</v>
      </c>
      <c r="E47" s="5">
        <v>4</v>
      </c>
      <c r="F47" s="5" t="s">
        <v>59</v>
      </c>
      <c r="G47" s="19"/>
      <c r="H47" s="20">
        <f t="shared" si="1"/>
        <v>1</v>
      </c>
      <c r="I47" s="20">
        <f t="shared" si="2"/>
        <v>0</v>
      </c>
    </row>
    <row r="48" spans="3:9" ht="15">
      <c r="C48" s="17">
        <v>44</v>
      </c>
      <c r="D48" s="18" t="s">
        <v>36</v>
      </c>
      <c r="E48" s="5">
        <v>4</v>
      </c>
      <c r="F48" s="5" t="s">
        <v>59</v>
      </c>
      <c r="G48" s="19"/>
      <c r="H48" s="20">
        <f t="shared" si="1"/>
        <v>1</v>
      </c>
      <c r="I48" s="20">
        <f t="shared" si="2"/>
        <v>0</v>
      </c>
    </row>
    <row r="49" spans="3:9" ht="15">
      <c r="C49" s="17">
        <v>45</v>
      </c>
      <c r="D49" s="18" t="s">
        <v>58</v>
      </c>
      <c r="E49" s="5">
        <v>4</v>
      </c>
      <c r="F49" s="5" t="s">
        <v>59</v>
      </c>
      <c r="G49" s="19"/>
      <c r="H49" s="20">
        <f t="shared" si="1"/>
        <v>1</v>
      </c>
      <c r="I49" s="20">
        <f t="shared" si="2"/>
        <v>0</v>
      </c>
    </row>
    <row r="50" spans="3:9" ht="15">
      <c r="C50" s="17">
        <v>46</v>
      </c>
      <c r="D50" s="18" t="s">
        <v>37</v>
      </c>
      <c r="E50" s="5">
        <v>4</v>
      </c>
      <c r="F50" s="5" t="s">
        <v>59</v>
      </c>
      <c r="G50" s="19"/>
      <c r="H50" s="20">
        <f t="shared" si="1"/>
        <v>1</v>
      </c>
      <c r="I50" s="20">
        <f t="shared" si="2"/>
        <v>0</v>
      </c>
    </row>
    <row r="51" spans="3:9" ht="15">
      <c r="C51" s="17">
        <v>47</v>
      </c>
      <c r="D51" s="18" t="s">
        <v>38</v>
      </c>
      <c r="E51" s="5">
        <v>4</v>
      </c>
      <c r="F51" s="5" t="s">
        <v>59</v>
      </c>
      <c r="G51" s="19"/>
      <c r="H51" s="20">
        <f t="shared" si="1"/>
        <v>1</v>
      </c>
      <c r="I51" s="20">
        <f t="shared" si="2"/>
        <v>0</v>
      </c>
    </row>
    <row r="52" spans="3:9" ht="15">
      <c r="C52" s="17">
        <v>48</v>
      </c>
      <c r="D52" s="18" t="s">
        <v>39</v>
      </c>
      <c r="E52" s="5">
        <v>2</v>
      </c>
      <c r="F52" s="5" t="s">
        <v>59</v>
      </c>
      <c r="G52" s="19"/>
      <c r="H52" s="20">
        <f t="shared" si="1"/>
        <v>1</v>
      </c>
      <c r="I52" s="20">
        <f t="shared" si="2"/>
        <v>0</v>
      </c>
    </row>
    <row r="53" spans="3:9" ht="15">
      <c r="C53" s="17">
        <v>49</v>
      </c>
      <c r="D53" s="18" t="s">
        <v>40</v>
      </c>
      <c r="E53" s="5">
        <v>2</v>
      </c>
      <c r="F53" s="5" t="s">
        <v>59</v>
      </c>
      <c r="G53" s="19"/>
      <c r="H53" s="20">
        <f t="shared" si="1"/>
        <v>1</v>
      </c>
      <c r="I53" s="20">
        <f t="shared" si="2"/>
        <v>0</v>
      </c>
    </row>
    <row r="54" spans="3:9" ht="15">
      <c r="C54" s="17">
        <v>50</v>
      </c>
      <c r="D54" s="18" t="s">
        <v>41</v>
      </c>
      <c r="E54" s="5">
        <v>2</v>
      </c>
      <c r="F54" s="5" t="s">
        <v>59</v>
      </c>
      <c r="G54" s="19"/>
      <c r="H54" s="20">
        <f t="shared" si="1"/>
        <v>1</v>
      </c>
      <c r="I54" s="20">
        <f t="shared" si="2"/>
        <v>0</v>
      </c>
    </row>
    <row r="55" spans="3:9" ht="15">
      <c r="C55" s="17">
        <v>51</v>
      </c>
      <c r="D55" s="18" t="s">
        <v>42</v>
      </c>
      <c r="E55" s="5">
        <v>2</v>
      </c>
      <c r="F55" s="5" t="s">
        <v>59</v>
      </c>
      <c r="G55" s="19"/>
      <c r="H55" s="20">
        <f t="shared" si="1"/>
        <v>1</v>
      </c>
      <c r="I55" s="20">
        <f t="shared" si="2"/>
        <v>0</v>
      </c>
    </row>
    <row r="56" spans="3:9" ht="15">
      <c r="C56" s="17">
        <v>52</v>
      </c>
      <c r="D56" s="18" t="s">
        <v>43</v>
      </c>
      <c r="E56" s="5">
        <v>2</v>
      </c>
      <c r="F56" s="5" t="s">
        <v>59</v>
      </c>
      <c r="G56" s="19"/>
      <c r="H56" s="20">
        <f t="shared" si="1"/>
        <v>1</v>
      </c>
      <c r="I56" s="20">
        <f t="shared" si="2"/>
        <v>0</v>
      </c>
    </row>
    <row r="57" spans="3:9" ht="15">
      <c r="C57" s="17">
        <v>53</v>
      </c>
      <c r="D57" s="18" t="s">
        <v>44</v>
      </c>
      <c r="E57" s="5">
        <v>2</v>
      </c>
      <c r="F57" s="5" t="s">
        <v>59</v>
      </c>
      <c r="G57" s="19"/>
      <c r="H57" s="20">
        <f t="shared" si="1"/>
        <v>1</v>
      </c>
      <c r="I57" s="20">
        <f t="shared" si="2"/>
        <v>0</v>
      </c>
    </row>
    <row r="58" spans="3:9" ht="15">
      <c r="C58" s="17">
        <v>54</v>
      </c>
      <c r="D58" s="18" t="s">
        <v>28</v>
      </c>
      <c r="E58" s="5">
        <v>2</v>
      </c>
      <c r="F58" s="5" t="s">
        <v>59</v>
      </c>
      <c r="G58" s="19"/>
      <c r="H58" s="20">
        <f t="shared" si="1"/>
        <v>1</v>
      </c>
      <c r="I58" s="20">
        <f t="shared" si="2"/>
        <v>0</v>
      </c>
    </row>
    <row r="59" spans="3:9" ht="15">
      <c r="C59" s="17">
        <v>55</v>
      </c>
      <c r="D59" s="18" t="s">
        <v>27</v>
      </c>
      <c r="E59" s="5">
        <v>2</v>
      </c>
      <c r="F59" s="5" t="s">
        <v>59</v>
      </c>
      <c r="G59" s="19"/>
      <c r="H59" s="20">
        <f t="shared" si="1"/>
        <v>1</v>
      </c>
      <c r="I59" s="20">
        <f t="shared" si="2"/>
        <v>0</v>
      </c>
    </row>
    <row r="60" spans="3:9" ht="15">
      <c r="C60" s="17"/>
      <c r="D60" s="23"/>
      <c r="G60" s="19"/>
      <c r="H60" s="20"/>
      <c r="I60" s="20"/>
    </row>
    <row r="61" spans="3:9" ht="15">
      <c r="C61" s="17"/>
      <c r="D61" s="24"/>
      <c r="G61" s="19"/>
      <c r="H61" s="20"/>
      <c r="I61" s="20"/>
    </row>
    <row r="62" spans="3:9" ht="15">
      <c r="C62" s="17"/>
      <c r="D62" s="24"/>
      <c r="G62" s="19"/>
      <c r="H62" s="20"/>
      <c r="I62" s="20"/>
    </row>
    <row r="63" spans="3:9" ht="15">
      <c r="C63" s="17"/>
      <c r="D63" s="24"/>
      <c r="G63" s="19"/>
      <c r="H63" s="20"/>
      <c r="I63" s="20"/>
    </row>
    <row r="64" spans="3:9" ht="15">
      <c r="C64" s="17"/>
      <c r="D64" s="24"/>
      <c r="G64" s="19"/>
      <c r="H64" s="20"/>
      <c r="I64" s="20"/>
    </row>
  </sheetData>
  <sheetProtection password="DF7A" sheet="1" objects="1" scenarios="1" formatCells="0" formatRows="0"/>
  <protectedRanges>
    <protectedRange sqref="E5:E64 F5:F17 F19 F21:F64" name="טווח1"/>
  </protectedRanges>
  <mergeCells count="7">
    <mergeCell ref="J1:K1"/>
    <mergeCell ref="A2:B4"/>
    <mergeCell ref="A16:B18"/>
    <mergeCell ref="A13:B14"/>
    <mergeCell ref="A15:B15"/>
    <mergeCell ref="C1:G1"/>
    <mergeCell ref="C2:G3"/>
  </mergeCells>
  <dataValidations count="4">
    <dataValidation type="list" allowBlank="1" showInputMessage="1" showErrorMessage="1" errorTitle="יחי המלך המשיח" error="נא בחר את סוג החבילה: זהב, כסף או נחושת." sqref="F5:F17 F19 F21:F64">
      <formula1>"זהב,כסף,נחושת"</formula1>
    </dataValidation>
    <dataValidation type="whole" allowBlank="1" showInputMessage="1" showErrorMessage="1" errorTitle="יחי המלך המשיח" error="Please enter the amount of points you have accumelated over the course of the Mivtza" sqref="B11">
      <formula1>1</formula1>
      <formula2>770</formula2>
    </dataValidation>
    <dataValidation type="custom" showInputMessage="1" showErrorMessage="1" errorTitle="יחי המלך המשיח" error="You do not have enough points to join this raffle." sqref="G5:G17 G21:G64 G19">
      <formula1>AND(I$1&gt;=H5,($B$11-SUM($I$5:$I$61))&gt;=0,I$1&gt;0)</formula1>
    </dataValidation>
    <dataValidation type="custom" showInputMessage="1" showErrorMessage="1" errorTitle="יחי המלך המשיח" error="ניתן לרשום כמות כרטיסים רק בהתאם לכללים (מקום מגורים, סוג חבילה וכמות הניקוד)." sqref="F18 F20">
      <formula1>AND(H$5&gt;=I14,($B$11-SUM($I$5:$I$61))&gt;=0,I$1&gt;0)</formula1>
    </dataValidation>
  </dataValidations>
  <hyperlinks>
    <hyperlink ref="A15" r:id="rId1" display="Mivtza11Nissan@gmail.com"/>
  </hyperlinks>
  <printOp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Ato</dc:creator>
  <cp:keywords/>
  <dc:description/>
  <cp:lastModifiedBy>Ato</cp:lastModifiedBy>
  <dcterms:created xsi:type="dcterms:W3CDTF">2014-03-03T12:58:04Z</dcterms:created>
  <dcterms:modified xsi:type="dcterms:W3CDTF">2016-04-07T16:13:23Z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